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SA SD\FS\23.09.21 FSSTT\"/>
    </mc:Choice>
  </mc:AlternateContent>
  <xr:revisionPtr revIDLastSave="0" documentId="8_{2354D1D1-5E36-4892-823B-00082C99B2A8}" xr6:coauthVersionLast="47" xr6:coauthVersionMax="47" xr10:uidLastSave="{00000000-0000-0000-0000-000000000000}"/>
  <bookViews>
    <workbookView xWindow="-108" yWindow="-108" windowWidth="23256" windowHeight="12456" xr2:uid="{6A21AC7F-0C9F-4286-A0CC-9DEFA58E9B1D}"/>
  </bookViews>
  <sheets>
    <sheet name="Indicateurs" sheetId="1" r:id="rId1"/>
    <sheet name="Répartition par départements" sheetId="5" r:id="rId2"/>
    <sheet name="Signalements par catégories" sheetId="2" r:id="rId3"/>
    <sheet name="Répartition par type d'étab." sheetId="3" r:id="rId4"/>
    <sheet name="Comparatif n-1" sheetId="4" r:id="rId5"/>
    <sheet name="Feuil1" sheetId="6" r:id="rId6"/>
  </sheets>
  <externalReferences>
    <externalReference r:id="rId7"/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5" l="1"/>
  <c r="D10" i="5" s="1"/>
  <c r="D9" i="5" l="1"/>
  <c r="D11" i="5" s="1"/>
  <c r="AB22" i="1" l="1"/>
  <c r="AB16" i="1"/>
  <c r="AB17" i="1"/>
  <c r="AB18" i="1"/>
  <c r="AB19" i="1"/>
  <c r="AB20" i="1"/>
  <c r="AB15" i="1"/>
</calcChain>
</file>

<file path=xl/sharedStrings.xml><?xml version="1.0" encoding="utf-8"?>
<sst xmlns="http://schemas.openxmlformats.org/spreadsheetml/2006/main" count="126" uniqueCount="91">
  <si>
    <t>Technique</t>
  </si>
  <si>
    <t>Environnement</t>
  </si>
  <si>
    <t>Autres</t>
  </si>
  <si>
    <t>sécurité</t>
  </si>
  <si>
    <t>hygiène et sanitaire</t>
  </si>
  <si>
    <t>ambiance thermique</t>
  </si>
  <si>
    <t>qualité de l’air intérieur</t>
  </si>
  <si>
    <t>ambiance sonore</t>
  </si>
  <si>
    <t>%</t>
  </si>
  <si>
    <t>REP</t>
  </si>
  <si>
    <t>51.72</t>
  </si>
  <si>
    <t>REP+</t>
  </si>
  <si>
    <t>48.28</t>
  </si>
  <si>
    <t>Total</t>
  </si>
  <si>
    <t>100.00</t>
  </si>
  <si>
    <t>33.33</t>
  </si>
  <si>
    <t>30.00</t>
  </si>
  <si>
    <t>22.22</t>
  </si>
  <si>
    <t>3.33</t>
  </si>
  <si>
    <t>11.11</t>
  </si>
  <si>
    <t>26.67</t>
  </si>
  <si>
    <t>Ecole</t>
  </si>
  <si>
    <t>62.17</t>
  </si>
  <si>
    <t>Collège</t>
  </si>
  <si>
    <t>16.92</t>
  </si>
  <si>
    <t>Lycée</t>
  </si>
  <si>
    <t>10.08</t>
  </si>
  <si>
    <t>LP</t>
  </si>
  <si>
    <t>EREA</t>
  </si>
  <si>
    <t>SADM</t>
  </si>
  <si>
    <t>10.46</t>
  </si>
  <si>
    <t>14.69</t>
  </si>
  <si>
    <t>16.27</t>
  </si>
  <si>
    <t>38.23</t>
  </si>
  <si>
    <t>34.92</t>
  </si>
  <si>
    <t>3.34</t>
  </si>
  <si>
    <t>3.73</t>
  </si>
  <si>
    <t>2.34</t>
  </si>
  <si>
    <t>0.34</t>
  </si>
  <si>
    <t>4.34</t>
  </si>
  <si>
    <t>4.41</t>
  </si>
  <si>
    <t>9.02</t>
  </si>
  <si>
    <t>11.19</t>
  </si>
  <si>
    <t>4.17</t>
  </si>
  <si>
    <t>6.01</t>
  </si>
  <si>
    <t>5.08</t>
  </si>
  <si>
    <t>2.03</t>
  </si>
  <si>
    <t>0.67</t>
  </si>
  <si>
    <t>1.36</t>
  </si>
  <si>
    <t>14.52</t>
  </si>
  <si>
    <t>15.93</t>
  </si>
  <si>
    <t>Organisationnel</t>
  </si>
  <si>
    <t xml:space="preserve">Humain               </t>
  </si>
  <si>
    <r>
      <rPr>
        <sz val="9"/>
        <rFont val="Arial"/>
        <family val="2"/>
      </rPr>
      <t>Gestion du temps de travail – diffusion de
l’information</t>
    </r>
  </si>
  <si>
    <r>
      <rPr>
        <sz val="9"/>
        <rFont val="Arial"/>
        <family val="2"/>
      </rPr>
      <t>matériels
/machines</t>
    </r>
  </si>
  <si>
    <r>
      <rPr>
        <sz val="9"/>
        <rFont val="Arial"/>
        <family val="2"/>
      </rPr>
      <t>nb
sign.</t>
    </r>
  </si>
  <si>
    <r>
      <rPr>
        <sz val="9"/>
        <rFont val="Arial"/>
        <family val="2"/>
      </rPr>
      <t>nb
étab.</t>
    </r>
  </si>
  <si>
    <r>
      <rPr>
        <sz val="9"/>
        <rFont val="Arial"/>
        <family val="2"/>
      </rPr>
      <t>Total
sign.</t>
    </r>
  </si>
  <si>
    <t>Relations externes (élèves/parents
/collectivités)</t>
  </si>
  <si>
    <t>Relations internes (collègues/hiérarchie
/institution)</t>
  </si>
  <si>
    <t>bâti amiante
/radon</t>
  </si>
  <si>
    <t>installations sportives 
/jeux</t>
  </si>
  <si>
    <t>Total 
étab.</t>
  </si>
  <si>
    <t>Suivi des signalements</t>
  </si>
  <si>
    <t>Département: 067 - Période du 01/09/2022 au 31/08/2023</t>
  </si>
  <si>
    <r>
      <rPr>
        <b/>
        <sz val="10"/>
        <rFont val="Arial"/>
        <family val="2"/>
      </rPr>
      <t xml:space="preserve">Académie de Strasbourg - Registre santé et sécurité au travail                                                                                                                                                                </t>
    </r>
    <r>
      <rPr>
        <vertAlign val="superscript"/>
        <sz val="8"/>
        <rFont val="Arial"/>
        <family val="2"/>
      </rPr>
      <t xml:space="preserve">
</t>
    </r>
    <r>
      <rPr>
        <b/>
        <sz val="12"/>
        <rFont val="Arial"/>
        <family val="2"/>
      </rPr>
      <t xml:space="preserve">
</t>
    </r>
  </si>
  <si>
    <t>Départements</t>
  </si>
  <si>
    <t>Nombre de 
fiches saisies</t>
  </si>
  <si>
    <t>Bas-Rhin</t>
  </si>
  <si>
    <t>Haut-Rhin</t>
  </si>
  <si>
    <t>Total Académie</t>
  </si>
  <si>
    <t>Répartition</t>
  </si>
  <si>
    <t>Répartition des fiches saisies par département</t>
  </si>
  <si>
    <t>Comparatif à n-1</t>
  </si>
  <si>
    <t>2022-2023</t>
  </si>
  <si>
    <t>Années 
scolaires</t>
  </si>
  <si>
    <t>Nombre de 
signalements</t>
  </si>
  <si>
    <t>2021-2022*</t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</si>
  <si>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 les chiffres démarrent au 8 novembre 2021, 
date d'ouverture totale de l'application 
à tous les établissements scolaires et services</t>
    </r>
  </si>
  <si>
    <r>
      <rPr>
        <sz val="6"/>
        <rFont val="Arial"/>
        <family val="2"/>
      </rPr>
      <t xml:space="preserve">Relations internes (collègues – hiérarchie –
</t>
    </r>
    <r>
      <rPr>
        <sz val="6"/>
        <rFont val="Arial"/>
        <family val="2"/>
      </rPr>
      <t>institution)</t>
    </r>
  </si>
  <si>
    <r>
      <rPr>
        <sz val="6"/>
        <rFont val="Arial"/>
        <family val="2"/>
      </rPr>
      <t xml:space="preserve">Relations externes (élèves-pare nts-collectivi
</t>
    </r>
    <r>
      <rPr>
        <sz val="6"/>
        <rFont val="Arial"/>
        <family val="2"/>
      </rPr>
      <t>tés)</t>
    </r>
  </si>
  <si>
    <r>
      <rPr>
        <sz val="6"/>
        <rFont val="Arial"/>
        <family val="2"/>
      </rPr>
      <t xml:space="preserve">Gestion du temps de travail – diffusion de
</t>
    </r>
    <r>
      <rPr>
        <sz val="6"/>
        <rFont val="Arial"/>
        <family val="2"/>
      </rPr>
      <t>l’information</t>
    </r>
  </si>
  <si>
    <r>
      <rPr>
        <sz val="6"/>
        <rFont val="Arial"/>
        <family val="2"/>
      </rPr>
      <t xml:space="preserve">bâti amiante
</t>
    </r>
    <r>
      <rPr>
        <sz val="6"/>
        <rFont val="Arial"/>
        <family val="2"/>
      </rPr>
      <t>/ radon</t>
    </r>
  </si>
  <si>
    <r>
      <rPr>
        <sz val="6"/>
        <rFont val="Arial"/>
        <family val="2"/>
      </rPr>
      <t xml:space="preserve">matériels
</t>
    </r>
    <r>
      <rPr>
        <sz val="6"/>
        <rFont val="Arial"/>
        <family val="2"/>
      </rPr>
      <t>/machines</t>
    </r>
  </si>
  <si>
    <r>
      <rPr>
        <sz val="6"/>
        <rFont val="Arial"/>
        <family val="2"/>
      </rPr>
      <t>sécurité</t>
    </r>
  </si>
  <si>
    <r>
      <rPr>
        <sz val="6"/>
        <rFont val="Arial"/>
        <family val="2"/>
      </rPr>
      <t>installations sportives / jeux</t>
    </r>
  </si>
  <si>
    <r>
      <rPr>
        <sz val="6"/>
        <rFont val="Arial"/>
        <family val="2"/>
      </rPr>
      <t>hygiène et sanitaire</t>
    </r>
  </si>
  <si>
    <r>
      <rPr>
        <sz val="6"/>
        <rFont val="Arial"/>
        <family val="2"/>
      </rPr>
      <t>ambiance thermique</t>
    </r>
  </si>
  <si>
    <r>
      <rPr>
        <sz val="6"/>
        <rFont val="Arial"/>
        <family val="2"/>
      </rPr>
      <t>qualité de l’air intérieur</t>
    </r>
  </si>
  <si>
    <r>
      <rPr>
        <sz val="6"/>
        <rFont val="Arial"/>
        <family val="2"/>
      </rPr>
      <t>ambiance sonore</t>
    </r>
  </si>
  <si>
    <r>
      <rPr>
        <sz val="6"/>
        <rFont val="Arial"/>
        <family val="2"/>
      </rPr>
      <t>Autres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</si>
</sst>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6"/>
      <name val="Arial"/>
      <family val="2"/>
    </font>
    <font>
      <sz val="6"/>
      <name val="Arial"/>
    </font>
    <font>
      <b/>
      <sz val="6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1" fontId="7" fillId="0" borderId="7" xfId="0" applyNumberFormat="1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12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" fontId="14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8" xfId="0" applyFont="1" applyFill="1" applyBorder="1" applyAlignment="1">
      <alignment horizontal="left"/>
    </xf>
    <xf numFmtId="0" fontId="18" fillId="2" borderId="8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wrapText="1"/>
    </xf>
    <xf numFmtId="0" fontId="18" fillId="2" borderId="8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left"/>
    </xf>
    <xf numFmtId="0" fontId="18" fillId="3" borderId="8" xfId="0" applyFont="1" applyFill="1" applyBorder="1"/>
    <xf numFmtId="9" fontId="18" fillId="3" borderId="8" xfId="0" applyNumberFormat="1" applyFont="1" applyFill="1" applyBorder="1"/>
    <xf numFmtId="0" fontId="18" fillId="4" borderId="8" xfId="0" applyFont="1" applyFill="1" applyBorder="1"/>
    <xf numFmtId="9" fontId="18" fillId="4" borderId="8" xfId="0" applyNumberFormat="1" applyFont="1" applyFill="1" applyBorder="1"/>
    <xf numFmtId="0" fontId="1" fillId="5" borderId="8" xfId="0" applyFont="1" applyFill="1" applyBorder="1" applyAlignment="1">
      <alignment horizontal="left"/>
    </xf>
    <xf numFmtId="0" fontId="18" fillId="5" borderId="8" xfId="0" applyFont="1" applyFill="1" applyBorder="1"/>
    <xf numFmtId="9" fontId="18" fillId="5" borderId="8" xfId="0" applyNumberFormat="1" applyFont="1" applyFill="1" applyBorder="1"/>
    <xf numFmtId="0" fontId="19" fillId="0" borderId="0" xfId="0" applyFont="1" applyAlignment="1">
      <alignment vertical="center" wrapText="1"/>
    </xf>
    <xf numFmtId="0" fontId="21" fillId="0" borderId="8" xfId="0" applyFont="1" applyBorder="1" applyAlignment="1">
      <alignment horizontal="left"/>
    </xf>
    <xf numFmtId="0" fontId="18" fillId="0" borderId="8" xfId="0" applyFont="1" applyBorder="1"/>
    <xf numFmtId="0" fontId="1" fillId="0" borderId="8" xfId="0" applyFont="1" applyBorder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1" fontId="24" fillId="0" borderId="7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8" xfId="0" applyBorder="1" applyAlignment="1">
      <alignment horizontal="center"/>
    </xf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Répartition par départements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'Répartition par départements'!$C$8</c:f>
              <c:strCache>
                <c:ptCount val="1"/>
                <c:pt idx="0">
                  <c:v>Nombre de 
fiches saisies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E00D-4C50-9D57-16A5F50345B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00D-4C50-9D57-16A5F50345B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E00D-4C50-9D57-16A5F50345B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E00D-4C50-9D57-16A5F50345B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'Répartition par départements'!$B$9:$B$11</c15:sqref>
                  </c15:fullRef>
                </c:ext>
              </c:extLst>
              <c:f>'Répartition par départements'!$B$9:$B$10</c:f>
              <c:strCache>
                <c:ptCount val="2"/>
                <c:pt idx="0">
                  <c:v>Bas-Rhin</c:v>
                </c:pt>
                <c:pt idx="1">
                  <c:v>Haut-Rhin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'Répartition par départements'!$C$9:$C$11</c15:sqref>
                  </c15:fullRef>
                </c:ext>
              </c:extLst>
              <c:f>'Répartition par départements'!$C$9:$C$10</c:f>
              <c:numCache>
                <c:formatCode>General</c:formatCode>
                <c:ptCount val="2"/>
                <c:pt idx="0">
                  <c:v>526</c:v>
                </c:pt>
                <c:pt idx="1">
                  <c:v>323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E00D-4C50-9D57-16A5F50345B2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'Répartition par départements'!$D$8</c15:sqref>
                        </c15:formulaRef>
                      </c:ext>
                    </c:extLst>
                    <c:strCache>
                      <c:ptCount val="1"/>
                      <c:pt idx="0">
                        <c:v>Répartition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2-E00D-4C50-9D57-16A5F50345B2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3-E00D-4C50-9D57-16A5F50345B2}"/>
                    </c:ext>
                  </c:extLst>
                </c:dPt>
                <c:dLbls>
                  <c:dLbl>
                    <c:idx val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fr-FR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  <c:extLst>
                      <c:ext xmlns:c16="http://schemas.microsoft.com/office/drawing/2014/chart" uri="{C3380CC4-5D6E-409C-BE32-E72D297353CC}">
                        <c16:uniqueId val="{00000002-E00D-4C50-9D57-16A5F50345B2}"/>
                      </c:ext>
                    </c:extLst>
                  </c:dLbl>
                  <c:dLbl>
                    <c:idx val="1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fr-FR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  <c:extLst>
                      <c:ext xmlns:c16="http://schemas.microsoft.com/office/drawing/2014/chart" uri="{C3380CC4-5D6E-409C-BE32-E72D297353CC}">
                        <c16:uniqueId val="{00000003-E00D-4C50-9D57-16A5F50345B2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dLblPos val="outEnd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'Répartition par départements'!$B$9:$B$11</c15:sqref>
                        </c15:fullRef>
                        <c15:formulaRef>
                          <c15:sqref>'Répartition par départements'!$B$9:$B$10</c15:sqref>
                        </c15:formulaRef>
                      </c:ext>
                    </c:extLst>
                    <c:strCache>
                      <c:ptCount val="2"/>
                      <c:pt idx="0">
                        <c:v>Bas-Rhin</c:v>
                      </c:pt>
                      <c:pt idx="1">
                        <c:v>Haut-Rhin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'Répartition par départements'!$D$9:$D$11</c15:sqref>
                        </c15:fullRef>
                        <c15:formulaRef>
                          <c15:sqref>'Répartition par départements'!$D$9:$D$10</c15:sqref>
                        </c15:formulaRef>
                      </c:ext>
                    </c:extLst>
                    <c:numCache>
                      <c:formatCode>0%</c:formatCode>
                      <c:ptCount val="2"/>
                      <c:pt idx="0">
                        <c:v>0.6195524146054181</c:v>
                      </c:pt>
                      <c:pt idx="1">
                        <c:v>0.38044758539458184</c:v>
                      </c:pt>
                    </c:numCache>
                  </c:numRef>
                </c:val>
                <c:extLst>
                  <c:ext uri="{02D57815-91ED-43cb-92C2-25804820EDAC}">
                    <c15:categoryFilterExceptions/>
                  </c:ext>
                  <c:ext xmlns:c16="http://schemas.microsoft.com/office/drawing/2014/chart" uri="{C3380CC4-5D6E-409C-BE32-E72D297353CC}">
                    <c16:uniqueId val="{00000001-E00D-4C50-9D57-16A5F50345B2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fr-FR" sz="1600" b="1" i="0" u="none" strike="noStrike" kern="1200" cap="all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NOMBRE DE signalements</a:t>
            </a:r>
          </a:p>
          <a:p>
            <a:pPr algn="ctr" rtl="0">
              <a:defRPr lang="fr-FR" sz="1600" b="1" cap="all">
                <a:solidFill>
                  <a:sysClr val="windowText" lastClr="000000"/>
                </a:solidFill>
              </a:defRPr>
            </a:pPr>
            <a:r>
              <a:rPr lang="fr-FR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par catégories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fr-FR" sz="1600" b="1" i="0" u="none" strike="noStrike" kern="1200" cap="all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3B3-4B92-BBF9-88F4356FC9C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3B3-4B92-BBF9-88F4356FC9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3B3-4B92-BBF9-88F4356FC9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3B3-4B92-BBF9-88F4356FC9C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3B3-4B92-BBF9-88F4356FC9C1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3B3-4B92-BBF9-88F4356FC9C1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3B3-4B92-BBF9-88F4356FC9C1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93B3-4B92-BBF9-88F4356FC9C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93B3-4B92-BBF9-88F4356FC9C1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93B3-4B92-BBF9-88F4356FC9C1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93B3-4B92-BBF9-88F4356FC9C1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93B3-4B92-BBF9-88F4356FC9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'[1]Table 1'!$AD$3:$AO$4</c:f>
              <c:strCache>
                <c:ptCount val="12"/>
                <c:pt idx="0">
                  <c:v>Relations internes (collègues – hiérarchie –
institution)</c:v>
                </c:pt>
                <c:pt idx="1">
                  <c:v>Relations externes (élèves-pare nts-collectivi
tés)</c:v>
                </c:pt>
                <c:pt idx="2">
                  <c:v>Gestion du temps de travail – diffusion de
l’information</c:v>
                </c:pt>
                <c:pt idx="3">
                  <c:v>bâti amiante
/ radon</c:v>
                </c:pt>
                <c:pt idx="4">
                  <c:v>matériels
/machines</c:v>
                </c:pt>
                <c:pt idx="5">
                  <c:v>sécurité</c:v>
                </c:pt>
                <c:pt idx="6">
                  <c:v>installations sportives / jeux</c:v>
                </c:pt>
                <c:pt idx="7">
                  <c:v>hygiène et sanitaire</c:v>
                </c:pt>
                <c:pt idx="8">
                  <c:v>ambiance thermique</c:v>
                </c:pt>
                <c:pt idx="9">
                  <c:v>qualité de l’air intérieur</c:v>
                </c:pt>
                <c:pt idx="10">
                  <c:v>ambiance sonore</c:v>
                </c:pt>
                <c:pt idx="11">
                  <c:v>Autres</c:v>
                </c:pt>
              </c:strCache>
            </c:strRef>
          </c:cat>
          <c:val>
            <c:numRef>
              <c:f>'[1]Table 1'!$AD$5:$AO$5</c:f>
              <c:numCache>
                <c:formatCode>General</c:formatCode>
                <c:ptCount val="12"/>
                <c:pt idx="0">
                  <c:v>88</c:v>
                </c:pt>
                <c:pt idx="1">
                  <c:v>229</c:v>
                </c:pt>
                <c:pt idx="2">
                  <c:v>20</c:v>
                </c:pt>
                <c:pt idx="3">
                  <c:v>14</c:v>
                </c:pt>
                <c:pt idx="4">
                  <c:v>26</c:v>
                </c:pt>
                <c:pt idx="5">
                  <c:v>54</c:v>
                </c:pt>
                <c:pt idx="6">
                  <c:v>0</c:v>
                </c:pt>
                <c:pt idx="7">
                  <c:v>25</c:v>
                </c:pt>
                <c:pt idx="8">
                  <c:v>36</c:v>
                </c:pt>
                <c:pt idx="9">
                  <c:v>14</c:v>
                </c:pt>
                <c:pt idx="10">
                  <c:v>4</c:v>
                </c:pt>
                <c:pt idx="11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3B3-4B92-BBF9-88F4356FC9C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9954015"/>
        <c:axId val="2055281727"/>
      </c:barChart>
      <c:catAx>
        <c:axId val="205995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5281727"/>
        <c:crosses val="autoZero"/>
        <c:auto val="1"/>
        <c:lblAlgn val="ctr"/>
        <c:lblOffset val="100"/>
        <c:noMultiLvlLbl val="0"/>
      </c:catAx>
      <c:valAx>
        <c:axId val="2055281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9954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fr-FR">
                <a:solidFill>
                  <a:sysClr val="windowText" lastClr="000000"/>
                </a:solidFill>
              </a:rPr>
              <a:t>Répartition par catégorie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34695811800172266"/>
          <c:y val="7.8842868988391379E-2"/>
          <c:w val="0.31018593884582263"/>
          <c:h val="0.597223673300165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5BB-41AE-98D1-8FF270D7DEC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5BB-41AE-98D1-8FF270D7DEC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5BB-41AE-98D1-8FF270D7DEC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5BB-41AE-98D1-8FF270D7DEC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5BB-41AE-98D1-8FF270D7DEC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5BB-41AE-98D1-8FF270D7DEC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05BB-41AE-98D1-8FF270D7DEC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05BB-41AE-98D1-8FF270D7DEC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05BB-41AE-98D1-8FF270D7DEC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05BB-41AE-98D1-8FF270D7DEC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05BB-41AE-98D1-8FF270D7DEC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05BB-41AE-98D1-8FF270D7DEC6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05BB-41AE-98D1-8FF270D7DEC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05BB-41AE-98D1-8FF270D7DEC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05BB-41AE-98D1-8FF270D7DEC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05BB-41AE-98D1-8FF270D7DEC6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05BB-41AE-98D1-8FF270D7DEC6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05BB-41AE-98D1-8FF270D7DEC6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05BB-41AE-98D1-8FF270D7DEC6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05BB-41AE-98D1-8FF270D7DEC6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1-05BB-41AE-98D1-8FF270D7DEC6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3-05BB-41AE-98D1-8FF270D7DEC6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5-05BB-41AE-98D1-8FF270D7DEC6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7-05BB-41AE-98D1-8FF270D7DEC6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'[1]Table 1'!$AD$25:$AO$25</c:f>
              <c:strCache>
                <c:ptCount val="12"/>
                <c:pt idx="0">
                  <c:v>Relations internes (collègues – hiérarchie –
institution)</c:v>
                </c:pt>
                <c:pt idx="1">
                  <c:v>Relations externes (élèves-pare nts-collectivi
tés)</c:v>
                </c:pt>
                <c:pt idx="2">
                  <c:v>Gestion du temps de travail – diffusion de
l’information</c:v>
                </c:pt>
                <c:pt idx="3">
                  <c:v>bâti amiante
/ radon</c:v>
                </c:pt>
                <c:pt idx="4">
                  <c:v>matériels
/machines</c:v>
                </c:pt>
                <c:pt idx="5">
                  <c:v>sécurité</c:v>
                </c:pt>
                <c:pt idx="6">
                  <c:v>installations sportives / jeux</c:v>
                </c:pt>
                <c:pt idx="7">
                  <c:v>hygiène et sanitaire</c:v>
                </c:pt>
                <c:pt idx="8">
                  <c:v>ambiance thermique</c:v>
                </c:pt>
                <c:pt idx="9">
                  <c:v>qualité de l’air intérieur</c:v>
                </c:pt>
                <c:pt idx="10">
                  <c:v>ambiance sonore</c:v>
                </c:pt>
                <c:pt idx="11">
                  <c:v>Autres</c:v>
                </c:pt>
              </c:strCache>
            </c:strRef>
          </c:cat>
          <c:val>
            <c:numRef>
              <c:f>'[1]Table 1'!$AD$26:$AO$26</c:f>
              <c:numCache>
                <c:formatCode>General</c:formatCode>
                <c:ptCount val="12"/>
                <c:pt idx="0">
                  <c:v>14.6</c:v>
                </c:pt>
                <c:pt idx="1">
                  <c:v>38.200000000000003</c:v>
                </c:pt>
                <c:pt idx="2">
                  <c:v>3.34</c:v>
                </c:pt>
                <c:pt idx="3">
                  <c:v>2.34</c:v>
                </c:pt>
                <c:pt idx="4">
                  <c:v>4.34</c:v>
                </c:pt>
                <c:pt idx="5">
                  <c:v>9.02</c:v>
                </c:pt>
                <c:pt idx="6">
                  <c:v>0</c:v>
                </c:pt>
                <c:pt idx="7">
                  <c:v>4.17</c:v>
                </c:pt>
                <c:pt idx="8">
                  <c:v>6.01</c:v>
                </c:pt>
                <c:pt idx="9">
                  <c:v>2.34</c:v>
                </c:pt>
                <c:pt idx="10">
                  <c:v>0.67</c:v>
                </c:pt>
                <c:pt idx="11">
                  <c:v>14.52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5BB-41AE-98D1-8FF270D7DEC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7267872523686476E-2"/>
          <c:y val="0.72455472636815921"/>
          <c:w val="0.86683150301464251"/>
          <c:h val="0.259649253731343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Nombre de signalements par type d'établissements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2753487124013651"/>
          <c:y val="0.3030648092065415"/>
          <c:w val="0.44504272429205133"/>
          <c:h val="0.6697037149202503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21B-4467-BB05-22F02B20FE5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21B-4467-BB05-22F02B20FE5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21B-4467-BB05-22F02B20FE5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21B-4467-BB05-22F02B20FE5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921B-4467-BB05-22F02B20FE5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921B-4467-BB05-22F02B20FE5C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Ecoles
62%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21B-4467-BB05-22F02B20FE5C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Collèges
</a:t>
                    </a:r>
                    <a:fld id="{6009E256-4846-429E-93D8-235852217E1B}" type="PERCENTAGE">
                      <a:rPr lang="en-US" baseline="0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[POURCENTAGE]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921B-4467-BB05-22F02B20FE5C}"/>
                </c:ext>
              </c:extLst>
            </c:dLbl>
            <c:dLbl>
              <c:idx val="2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Lycées
</a:t>
                    </a:r>
                    <a:fld id="{E3AC6913-31D6-4FAE-9E4F-EA0DA945BA40}" type="PERCENTAGE">
                      <a:rPr lang="en-US" baseline="0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[POURCENTAGE]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921B-4467-BB05-22F02B20FE5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921B-4467-BB05-22F02B20FE5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921B-4467-BB05-22F02B20FE5C}"/>
                </c:ext>
              </c:extLst>
            </c:dLbl>
            <c:dLbl>
              <c:idx val="5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Services académiques
</a:t>
                    </a:r>
                    <a:fld id="{CDC101BE-C4CA-4F58-B972-0C874666A194}" type="PERCENTAGE">
                      <a:rPr lang="en-US" baseline="0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[POURCENTAGE]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921B-4467-BB05-22F02B20FE5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'[2]Table 1'!$B$26:$B$31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'[2]Table 1'!$A$26:$A$31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C-921B-4467-BB05-22F02B20FE5C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répartition 1er/2nd</a:t>
            </a:r>
            <a:r>
              <a:rPr lang="fr-FR" baseline="0"/>
              <a:t> degré</a:t>
            </a:r>
          </a:p>
          <a:p>
            <a:pPr>
              <a:defRPr/>
            </a:pPr>
            <a:r>
              <a:rPr lang="fr-FR" baseline="0"/>
              <a:t>+ services académiques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27013932274859087"/>
          <c:y val="0.26656550212776803"/>
          <c:w val="0.45097818510391119"/>
          <c:h val="0.6677104196926840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C90-410C-B93E-9684C8BB5C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C90-410C-B93E-9684C8BB5C43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C90-410C-B93E-9684C8BB5C43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B1AF682-67DC-4806-A455-165B198213EF}" type="CATEGORYNAME">
                      <a:rPr lang="en-US"/>
                      <a:pPr>
                        <a:defRPr/>
                      </a:pPr>
                      <a:t>[NOM DE CATÉGORIE]</a:t>
                    </a:fld>
                    <a:endParaRPr lang="en-US" baseline="0"/>
                  </a:p>
                  <a:p>
                    <a:pPr>
                      <a:defRPr/>
                    </a:pPr>
                    <a:r>
                      <a:rPr lang="en-US" baseline="0"/>
                      <a:t> </a:t>
                    </a:r>
                    <a:fld id="{6106ACA1-218B-4E9C-8D1F-BFF39954BAC0}" type="VALUE">
                      <a:rPr lang="en-US" baseline="0"/>
                      <a:pPr>
                        <a:defRPr/>
                      </a:pPr>
                      <a:t>[VALEUR]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C90-410C-B93E-9684C8BB5C43}"/>
                </c:ext>
              </c:extLst>
            </c:dLbl>
            <c:dLbl>
              <c:idx val="1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F0FFE34-8714-4716-B4F2-4444FDA32A64}" type="CATEGORYNAM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[NOM DE CATÉGORIE]</a:t>
                    </a:fld>
                    <a:endParaRPr lang="en-US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r>
                      <a:rPr lang="en-US" baseline="0"/>
                      <a:t> </a:t>
                    </a:r>
                    <a:fld id="{24C143F5-BB44-4075-8665-88E6EFC7B82C}" type="VALUE">
                      <a:rPr lang="en-US" baseline="0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[VALEUR]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C90-410C-B93E-9684C8BB5C43}"/>
                </c:ext>
              </c:extLst>
            </c:dLbl>
            <c:dLbl>
              <c:idx val="2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6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B500B59-8897-43D0-B3C7-5232336CADD9}" type="CATEGORYNAME">
                      <a:rPr lang="en-US"/>
                      <a:pPr>
                        <a:defRPr>
                          <a:solidFill>
                            <a:schemeClr val="accent6"/>
                          </a:solidFill>
                        </a:defRPr>
                      </a:pPr>
                      <a:t>[NOM DE CATÉGORIE]</a:t>
                    </a:fld>
                    <a:r>
                      <a:rPr lang="en-US" baseline="0"/>
                      <a:t> </a:t>
                    </a:r>
                  </a:p>
                  <a:p>
                    <a:pPr>
                      <a:defRPr>
                        <a:solidFill>
                          <a:schemeClr val="accent6"/>
                        </a:solidFill>
                      </a:defRPr>
                    </a:pPr>
                    <a:fld id="{11AD1F44-C58E-4E2D-8E4E-BE1FB19920AE}" type="VALUE">
                      <a:rPr lang="en-US" baseline="0"/>
                      <a:pPr>
                        <a:defRPr>
                          <a:solidFill>
                            <a:schemeClr val="accent6"/>
                          </a:solidFill>
                        </a:defRPr>
                      </a:pPr>
                      <a:t>[VALEUR]</a:t>
                    </a:fld>
                    <a:endParaRPr lang="fr-F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5C90-410C-B93E-9684C8BB5C43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[2]Feuil1!$A$4:$A$6</c:f>
              <c:strCache>
                <c:ptCount val="3"/>
                <c:pt idx="0">
                  <c:v>1er degré</c:v>
                </c:pt>
                <c:pt idx="1">
                  <c:v>2nd degré</c:v>
                </c:pt>
                <c:pt idx="2">
                  <c:v>Services</c:v>
                </c:pt>
              </c:strCache>
            </c:strRef>
          </c:cat>
          <c:val>
            <c:numRef>
              <c:f>[2]Feuil1!$B$4:$B$6</c:f>
              <c:numCache>
                <c:formatCode>General</c:formatCode>
                <c:ptCount val="3"/>
                <c:pt idx="0">
                  <c:v>0.62</c:v>
                </c:pt>
                <c:pt idx="1">
                  <c:v>0.27</c:v>
                </c:pt>
                <c:pt idx="2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C90-410C-B93E-9684C8BB5C4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'Comparatif n-1'!$C$7</c:f>
              <c:strCache>
                <c:ptCount val="1"/>
                <c:pt idx="0">
                  <c:v>Nombre de 
signalements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'Comparatif n-1'!$B$8:$B$9</c:f>
              <c:strCache>
                <c:ptCount val="2"/>
                <c:pt idx="0">
                  <c:v>2021-2022*</c:v>
                </c:pt>
                <c:pt idx="1">
                  <c:v>2022-2023</c:v>
                </c:pt>
              </c:strCache>
            </c:strRef>
          </c:cat>
          <c:val>
            <c:numRef>
              <c:f>'Comparatif n-1'!$C$8:$C$9</c:f>
              <c:numCache>
                <c:formatCode>General</c:formatCode>
                <c:ptCount val="2"/>
                <c:pt idx="0">
                  <c:v>348</c:v>
                </c:pt>
                <c:pt idx="1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8C-4F86-9F73-F965F9C15A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37169728"/>
        <c:axId val="1238479376"/>
      </c:barChart>
      <c:catAx>
        <c:axId val="123716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8479376"/>
        <c:crosses val="autoZero"/>
        <c:auto val="1"/>
        <c:lblAlgn val="ctr"/>
        <c:lblOffset val="100"/>
        <c:noMultiLvlLbl val="0"/>
      </c:catAx>
      <c:valAx>
        <c:axId val="123847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7169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433387</xdr:colOff>
      <xdr:row>4</xdr:row>
      <xdr:rowOff>9524</xdr:rowOff>
    </xdr:from>
    <xdr:to>
      <xdr:col>11</xdr:col>
      <xdr:colOff>428625</xdr:colOff>
      <xdr:row>20</xdr:row>
      <xdr:rowOff>114299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F397091A-09C0-4E7A-BCE2-B02887C1FE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9524</xdr:rowOff>
    </xdr:from>
    <xdr:to>
      <xdr:col>12</xdr:col>
      <xdr:colOff>9525</xdr:colOff>
      <xdr:row>31</xdr:row>
      <xdr:rowOff>19049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E423DA21-FEC3-4928-A05E-9ECD73E1FC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104775</xdr:colOff>
      <xdr:row>1</xdr:row>
      <xdr:rowOff>0</xdr:rowOff>
    </xdr:from>
    <xdr:to>
      <xdr:col>24</xdr:col>
      <xdr:colOff>255125</xdr:colOff>
      <xdr:row>31</xdr:row>
      <xdr:rowOff>28575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735CBC7E-2A4D-4FAF-BC28-96B1CE3C71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2</xdr:row>
      <xdr:rowOff>0</xdr:rowOff>
    </xdr:from>
    <xdr:to>
      <xdr:col>16</xdr:col>
      <xdr:colOff>209550</xdr:colOff>
      <xdr:row>22</xdr:row>
      <xdr:rowOff>152400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B4B8153-56FD-4024-8270-E3528D19C6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2</xdr:row>
      <xdr:rowOff>9525</xdr:rowOff>
    </xdr:from>
    <xdr:to>
      <xdr:col>7</xdr:col>
      <xdr:colOff>666750</xdr:colOff>
      <xdr:row>22</xdr:row>
      <xdr:rowOff>123825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77D749A9-23FE-445B-AEB6-2728271B2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4761</xdr:colOff>
      <xdr:row>3</xdr:row>
      <xdr:rowOff>0</xdr:rowOff>
    </xdr:from>
    <xdr:to>
      <xdr:col>12</xdr:col>
      <xdr:colOff>0</xdr:colOff>
      <xdr:row>14</xdr:row>
      <xdr:rowOff>184150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6AA7C58-4582-41C0-95AB-B2A50E57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iquerey\Desktop\Stats%20RSST\Statistiques\Bas-Rhin\Ann&#233;e%20scolaire%202022-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lasseur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</sheetNames>
    <sheetDataSet>
      <sheetData sheetId="0">
        <row r="4">
          <cell r="AD4" t="str">
            <v>Relations internes (collègues – hiérarchie –
institution)</v>
          </cell>
          <cell r="AE4" t="str">
            <v>Relations externes (élèves-pare nts-collectivi
tés)</v>
          </cell>
          <cell r="AF4" t="str">
            <v>Gestion du temps de travail – diffusion de
l’information</v>
          </cell>
          <cell r="AG4" t="str">
            <v>bâti amiante
/ radon</v>
          </cell>
          <cell r="AH4" t="str">
            <v>matériels
/machines</v>
          </cell>
          <cell r="AI4" t="str">
            <v>sécurité</v>
          </cell>
          <cell r="AJ4" t="str">
            <v>installations sportives / jeux</v>
          </cell>
          <cell r="AK4" t="str">
            <v>hygiène et sanitaire</v>
          </cell>
          <cell r="AL4" t="str">
            <v>ambiance thermique</v>
          </cell>
          <cell r="AM4" t="str">
            <v>qualité de l’air intérieur</v>
          </cell>
          <cell r="AN4" t="str">
            <v>ambiance sonore</v>
          </cell>
          <cell r="AO4" t="str">
            <v>Autres</v>
          </cell>
        </row>
        <row r="5">
          <cell r="AD5">
            <v>88</v>
          </cell>
          <cell r="AE5">
            <v>229</v>
          </cell>
          <cell r="AF5">
            <v>20</v>
          </cell>
          <cell r="AG5">
            <v>14</v>
          </cell>
          <cell r="AH5">
            <v>26</v>
          </cell>
          <cell r="AI5">
            <v>54</v>
          </cell>
          <cell r="AJ5">
            <v>0</v>
          </cell>
          <cell r="AK5">
            <v>25</v>
          </cell>
          <cell r="AL5">
            <v>36</v>
          </cell>
          <cell r="AM5">
            <v>14</v>
          </cell>
          <cell r="AN5">
            <v>4</v>
          </cell>
          <cell r="AO5">
            <v>87</v>
          </cell>
        </row>
        <row r="25">
          <cell r="AD25" t="str">
            <v>Relations internes (collègues – hiérarchie –
institution)</v>
          </cell>
          <cell r="AE25" t="str">
            <v>Relations externes (élèves-pare nts-collectivi
tés)</v>
          </cell>
          <cell r="AF25" t="str">
            <v>Gestion du temps de travail – diffusion de
l’information</v>
          </cell>
          <cell r="AG25" t="str">
            <v>bâti amiante
/ radon</v>
          </cell>
          <cell r="AH25" t="str">
            <v>matériels
/machines</v>
          </cell>
          <cell r="AI25" t="str">
            <v>sécurité</v>
          </cell>
          <cell r="AJ25" t="str">
            <v>installations sportives / jeux</v>
          </cell>
          <cell r="AK25" t="str">
            <v>hygiène et sanitaire</v>
          </cell>
          <cell r="AL25" t="str">
            <v>ambiance thermique</v>
          </cell>
          <cell r="AM25" t="str">
            <v>qualité de l’air intérieur</v>
          </cell>
          <cell r="AN25" t="str">
            <v>ambiance sonore</v>
          </cell>
          <cell r="AO25" t="str">
            <v>Autres</v>
          </cell>
        </row>
        <row r="26">
          <cell r="AD26">
            <v>14.6</v>
          </cell>
          <cell r="AE26">
            <v>38.200000000000003</v>
          </cell>
          <cell r="AF26">
            <v>3.34</v>
          </cell>
          <cell r="AG26">
            <v>2.34</v>
          </cell>
          <cell r="AH26">
            <v>4.34</v>
          </cell>
          <cell r="AI26">
            <v>9.02</v>
          </cell>
          <cell r="AJ26">
            <v>0</v>
          </cell>
          <cell r="AK26">
            <v>4.17</v>
          </cell>
          <cell r="AL26">
            <v>6.01</v>
          </cell>
          <cell r="AM26">
            <v>2.34</v>
          </cell>
          <cell r="AN26">
            <v>0.67</v>
          </cell>
          <cell r="AO26">
            <v>14.52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Feuil2"/>
      <sheetName val="Table 1"/>
    </sheetNames>
    <sheetDataSet>
      <sheetData sheetId="0">
        <row r="4">
          <cell r="A4" t="str">
            <v>1er degré</v>
          </cell>
          <cell r="B4">
            <v>0.62</v>
          </cell>
        </row>
        <row r="5">
          <cell r="A5" t="str">
            <v>2nd degré</v>
          </cell>
          <cell r="B5">
            <v>0.27</v>
          </cell>
        </row>
        <row r="6">
          <cell r="A6" t="str">
            <v>Services</v>
          </cell>
          <cell r="B6">
            <v>0.11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7A0AF-D815-434D-A327-DEBF8D7099BF}">
  <dimension ref="A1:AC23"/>
  <sheetViews>
    <sheetView tabSelected="1" zoomScale="90" zoomScaleNormal="90" workbookViewId="0">
      <selection activeCell="B27" sqref="B27"/>
    </sheetView>
  </sheetViews>
  <sheetFormatPr baseColWidth="10" defaultRowHeight="14.4" x14ac:dyDescent="0.3"/>
  <cols>
    <col min="1" max="27" width="9.6640625" customWidth="1"/>
    <col min="28" max="28" width="9.88671875" customWidth="1"/>
  </cols>
  <sheetData>
    <row r="1" spans="1:29" ht="13.5" customHeight="1" x14ac:dyDescent="0.3">
      <c r="A1" s="40" t="s">
        <v>65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13"/>
    </row>
    <row r="2" spans="1:29" ht="15.6" x14ac:dyDescent="0.3">
      <c r="A2" s="52" t="s">
        <v>63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</row>
    <row r="3" spans="1:29" x14ac:dyDescent="0.3">
      <c r="A3" s="51" t="s">
        <v>64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</row>
    <row r="5" spans="1:29" x14ac:dyDescent="0.3">
      <c r="A5" s="1"/>
      <c r="B5" s="43" t="s">
        <v>52</v>
      </c>
      <c r="C5" s="45"/>
      <c r="D5" s="45"/>
      <c r="E5" s="44"/>
      <c r="F5" s="43" t="s">
        <v>51</v>
      </c>
      <c r="G5" s="44"/>
      <c r="H5" s="43" t="s">
        <v>0</v>
      </c>
      <c r="I5" s="45"/>
      <c r="J5" s="45"/>
      <c r="K5" s="45"/>
      <c r="L5" s="45"/>
      <c r="M5" s="45"/>
      <c r="N5" s="45"/>
      <c r="O5" s="44"/>
      <c r="P5" s="43" t="s">
        <v>1</v>
      </c>
      <c r="Q5" s="45"/>
      <c r="R5" s="45"/>
      <c r="S5" s="45"/>
      <c r="T5" s="45"/>
      <c r="U5" s="45"/>
      <c r="V5" s="45"/>
      <c r="W5" s="44"/>
      <c r="X5" s="43" t="s">
        <v>2</v>
      </c>
      <c r="Y5" s="44"/>
      <c r="Z5" s="46"/>
      <c r="AA5" s="47"/>
    </row>
    <row r="6" spans="1:29" ht="61.5" customHeight="1" x14ac:dyDescent="0.3">
      <c r="A6" s="2"/>
      <c r="B6" s="43" t="s">
        <v>59</v>
      </c>
      <c r="C6" s="42"/>
      <c r="D6" s="43" t="s">
        <v>58</v>
      </c>
      <c r="E6" s="42"/>
      <c r="F6" s="41" t="s">
        <v>53</v>
      </c>
      <c r="G6" s="42"/>
      <c r="H6" s="43" t="s">
        <v>60</v>
      </c>
      <c r="I6" s="42"/>
      <c r="J6" s="41" t="s">
        <v>54</v>
      </c>
      <c r="K6" s="42"/>
      <c r="L6" s="43" t="s">
        <v>3</v>
      </c>
      <c r="M6" s="44"/>
      <c r="N6" s="43" t="s">
        <v>61</v>
      </c>
      <c r="O6" s="44"/>
      <c r="P6" s="43" t="s">
        <v>4</v>
      </c>
      <c r="Q6" s="44"/>
      <c r="R6" s="43" t="s">
        <v>5</v>
      </c>
      <c r="S6" s="44"/>
      <c r="T6" s="43" t="s">
        <v>6</v>
      </c>
      <c r="U6" s="44"/>
      <c r="V6" s="43" t="s">
        <v>7</v>
      </c>
      <c r="W6" s="44"/>
      <c r="X6" s="43" t="s">
        <v>2</v>
      </c>
      <c r="Y6" s="44"/>
      <c r="Z6" s="48"/>
      <c r="AA6" s="49"/>
    </row>
    <row r="7" spans="1:29" ht="22.8" x14ac:dyDescent="0.3">
      <c r="A7" s="3"/>
      <c r="B7" s="6" t="s">
        <v>55</v>
      </c>
      <c r="C7" s="6" t="s">
        <v>56</v>
      </c>
      <c r="D7" s="6" t="s">
        <v>55</v>
      </c>
      <c r="E7" s="6" t="s">
        <v>56</v>
      </c>
      <c r="F7" s="6" t="s">
        <v>55</v>
      </c>
      <c r="G7" s="6" t="s">
        <v>56</v>
      </c>
      <c r="H7" s="6" t="s">
        <v>55</v>
      </c>
      <c r="I7" s="6" t="s">
        <v>56</v>
      </c>
      <c r="J7" s="6" t="s">
        <v>55</v>
      </c>
      <c r="K7" s="6" t="s">
        <v>56</v>
      </c>
      <c r="L7" s="6" t="s">
        <v>55</v>
      </c>
      <c r="M7" s="6" t="s">
        <v>56</v>
      </c>
      <c r="N7" s="6" t="s">
        <v>55</v>
      </c>
      <c r="O7" s="6" t="s">
        <v>56</v>
      </c>
      <c r="P7" s="6" t="s">
        <v>55</v>
      </c>
      <c r="Q7" s="6" t="s">
        <v>56</v>
      </c>
      <c r="R7" s="6" t="s">
        <v>55</v>
      </c>
      <c r="S7" s="6" t="s">
        <v>56</v>
      </c>
      <c r="T7" s="6" t="s">
        <v>55</v>
      </c>
      <c r="U7" s="6" t="s">
        <v>56</v>
      </c>
      <c r="V7" s="6" t="s">
        <v>55</v>
      </c>
      <c r="W7" s="6" t="s">
        <v>56</v>
      </c>
      <c r="X7" s="6" t="s">
        <v>55</v>
      </c>
      <c r="Y7" s="6" t="s">
        <v>56</v>
      </c>
      <c r="Z7" s="14" t="s">
        <v>57</v>
      </c>
      <c r="AA7" s="5" t="s">
        <v>8</v>
      </c>
      <c r="AB7" s="14" t="s">
        <v>62</v>
      </c>
    </row>
    <row r="8" spans="1:29" ht="4.5" customHeight="1" x14ac:dyDescent="0.3">
      <c r="A8" s="1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9" x14ac:dyDescent="0.3">
      <c r="A9" s="5" t="s">
        <v>9</v>
      </c>
      <c r="B9" s="7">
        <v>5</v>
      </c>
      <c r="C9" s="7">
        <v>1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7">
        <v>1</v>
      </c>
      <c r="Q9" s="7">
        <v>1</v>
      </c>
      <c r="R9" s="6"/>
      <c r="S9" s="6"/>
      <c r="T9" s="6"/>
      <c r="U9" s="6"/>
      <c r="V9" s="7">
        <v>1</v>
      </c>
      <c r="W9" s="7">
        <v>1</v>
      </c>
      <c r="X9" s="7">
        <v>8</v>
      </c>
      <c r="Y9" s="7">
        <v>1</v>
      </c>
      <c r="Z9" s="7">
        <v>15</v>
      </c>
      <c r="AA9" s="15" t="s">
        <v>10</v>
      </c>
      <c r="AB9" s="50"/>
    </row>
    <row r="10" spans="1:29" x14ac:dyDescent="0.3">
      <c r="A10" s="5" t="s">
        <v>11</v>
      </c>
      <c r="B10" s="7">
        <v>5</v>
      </c>
      <c r="C10" s="7">
        <v>2</v>
      </c>
      <c r="D10" s="7">
        <v>9</v>
      </c>
      <c r="E10" s="7">
        <v>2</v>
      </c>
      <c r="F10" s="7">
        <v>1</v>
      </c>
      <c r="G10" s="7">
        <v>1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7">
        <v>14</v>
      </c>
      <c r="AA10" s="15" t="s">
        <v>12</v>
      </c>
      <c r="AB10" s="50"/>
    </row>
    <row r="11" spans="1:29" ht="4.5" customHeigh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50"/>
    </row>
    <row r="12" spans="1:29" x14ac:dyDescent="0.3">
      <c r="A12" s="5" t="s">
        <v>13</v>
      </c>
      <c r="B12" s="9">
        <v>10</v>
      </c>
      <c r="C12" s="9">
        <v>3</v>
      </c>
      <c r="D12" s="9">
        <v>9</v>
      </c>
      <c r="E12" s="9">
        <v>2</v>
      </c>
      <c r="F12" s="9">
        <v>1</v>
      </c>
      <c r="G12" s="9">
        <v>1</v>
      </c>
      <c r="H12" s="6"/>
      <c r="I12" s="6"/>
      <c r="J12" s="6"/>
      <c r="K12" s="6"/>
      <c r="L12" s="6"/>
      <c r="M12" s="6"/>
      <c r="N12" s="6"/>
      <c r="O12" s="6"/>
      <c r="P12" s="9">
        <v>1</v>
      </c>
      <c r="Q12" s="9">
        <v>1</v>
      </c>
      <c r="R12" s="6"/>
      <c r="S12" s="6"/>
      <c r="T12" s="6"/>
      <c r="U12" s="6"/>
      <c r="V12" s="9">
        <v>1</v>
      </c>
      <c r="W12" s="9">
        <v>1</v>
      </c>
      <c r="X12" s="9">
        <v>8</v>
      </c>
      <c r="Y12" s="9">
        <v>1</v>
      </c>
      <c r="Z12" s="9">
        <v>29</v>
      </c>
      <c r="AA12" s="17" t="s">
        <v>14</v>
      </c>
      <c r="AB12" s="50"/>
    </row>
    <row r="13" spans="1:29" x14ac:dyDescent="0.3">
      <c r="A13" s="5" t="s">
        <v>8</v>
      </c>
      <c r="B13" s="10" t="s">
        <v>15</v>
      </c>
      <c r="C13" s="10" t="s">
        <v>15</v>
      </c>
      <c r="D13" s="10" t="s">
        <v>16</v>
      </c>
      <c r="E13" s="10" t="s">
        <v>17</v>
      </c>
      <c r="F13" s="10" t="s">
        <v>18</v>
      </c>
      <c r="G13" s="10" t="s">
        <v>19</v>
      </c>
      <c r="H13" s="6"/>
      <c r="I13" s="6"/>
      <c r="J13" s="6"/>
      <c r="K13" s="6"/>
      <c r="L13" s="6"/>
      <c r="M13" s="6"/>
      <c r="N13" s="6"/>
      <c r="O13" s="6"/>
      <c r="P13" s="10" t="s">
        <v>18</v>
      </c>
      <c r="Q13" s="10" t="s">
        <v>19</v>
      </c>
      <c r="R13" s="6"/>
      <c r="S13" s="6"/>
      <c r="T13" s="6"/>
      <c r="U13" s="6"/>
      <c r="V13" s="10" t="s">
        <v>18</v>
      </c>
      <c r="W13" s="10" t="s">
        <v>19</v>
      </c>
      <c r="X13" s="10" t="s">
        <v>20</v>
      </c>
      <c r="Y13" s="10" t="s">
        <v>19</v>
      </c>
      <c r="Z13" s="6"/>
      <c r="AA13" s="16"/>
      <c r="AB13" s="50"/>
    </row>
    <row r="14" spans="1:29" ht="4.5" customHeight="1" x14ac:dyDescent="0.3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 spans="1:29" x14ac:dyDescent="0.3">
      <c r="A15" s="5" t="s">
        <v>21</v>
      </c>
      <c r="B15" s="7">
        <v>33</v>
      </c>
      <c r="C15" s="7">
        <v>23</v>
      </c>
      <c r="D15" s="7">
        <v>192</v>
      </c>
      <c r="E15" s="7">
        <v>88</v>
      </c>
      <c r="F15" s="7">
        <v>4</v>
      </c>
      <c r="G15" s="7">
        <v>4</v>
      </c>
      <c r="H15" s="6"/>
      <c r="I15" s="6"/>
      <c r="J15" s="7">
        <v>5</v>
      </c>
      <c r="K15" s="7">
        <v>1</v>
      </c>
      <c r="L15" s="7">
        <v>39</v>
      </c>
      <c r="M15" s="7">
        <v>21</v>
      </c>
      <c r="N15" s="6"/>
      <c r="O15" s="6"/>
      <c r="P15" s="7">
        <v>14</v>
      </c>
      <c r="Q15" s="7">
        <v>8</v>
      </c>
      <c r="R15" s="7">
        <v>9</v>
      </c>
      <c r="S15" s="7">
        <v>7</v>
      </c>
      <c r="T15" s="7">
        <v>5</v>
      </c>
      <c r="U15" s="7">
        <v>3</v>
      </c>
      <c r="V15" s="7">
        <v>3</v>
      </c>
      <c r="W15" s="7">
        <v>3</v>
      </c>
      <c r="X15" s="7">
        <v>57</v>
      </c>
      <c r="Y15" s="7">
        <v>35</v>
      </c>
      <c r="Z15" s="7">
        <v>327</v>
      </c>
      <c r="AA15" s="15" t="s">
        <v>22</v>
      </c>
      <c r="AB15" s="18">
        <f>SUM(C15,E15,G15,I15,K15,M15,O15,Q15,S15,U15,W15,Y15)</f>
        <v>193</v>
      </c>
    </row>
    <row r="16" spans="1:29" x14ac:dyDescent="0.3">
      <c r="A16" s="5" t="s">
        <v>23</v>
      </c>
      <c r="B16" s="7">
        <v>30</v>
      </c>
      <c r="C16" s="7">
        <v>12</v>
      </c>
      <c r="D16" s="7">
        <v>21</v>
      </c>
      <c r="E16" s="7">
        <v>10</v>
      </c>
      <c r="F16" s="7">
        <v>6</v>
      </c>
      <c r="G16" s="7">
        <v>4</v>
      </c>
      <c r="H16" s="7">
        <v>14</v>
      </c>
      <c r="I16" s="7">
        <v>1</v>
      </c>
      <c r="J16" s="7">
        <v>1</v>
      </c>
      <c r="K16" s="7">
        <v>1</v>
      </c>
      <c r="L16" s="7">
        <v>6</v>
      </c>
      <c r="M16" s="7">
        <v>5</v>
      </c>
      <c r="N16" s="6"/>
      <c r="O16" s="6"/>
      <c r="P16" s="7">
        <v>2</v>
      </c>
      <c r="Q16" s="7">
        <v>2</v>
      </c>
      <c r="R16" s="7">
        <v>4</v>
      </c>
      <c r="S16" s="7">
        <v>3</v>
      </c>
      <c r="T16" s="7">
        <v>2</v>
      </c>
      <c r="U16" s="7">
        <v>2</v>
      </c>
      <c r="V16" s="7">
        <v>1</v>
      </c>
      <c r="W16" s="7">
        <v>1</v>
      </c>
      <c r="X16" s="7">
        <v>13</v>
      </c>
      <c r="Y16" s="7">
        <v>5</v>
      </c>
      <c r="Z16" s="7">
        <v>89</v>
      </c>
      <c r="AA16" s="15" t="s">
        <v>24</v>
      </c>
      <c r="AB16" s="18">
        <f t="shared" ref="AB16:AB20" si="0">SUM(C16,E16,G16,I16,K16,M16,O16,Q16,S16,U16,W16,Y16)</f>
        <v>46</v>
      </c>
    </row>
    <row r="17" spans="1:28" x14ac:dyDescent="0.3">
      <c r="A17" s="5" t="s">
        <v>25</v>
      </c>
      <c r="B17" s="7">
        <v>13</v>
      </c>
      <c r="C17" s="7">
        <v>9</v>
      </c>
      <c r="D17" s="7">
        <v>11</v>
      </c>
      <c r="E17" s="7">
        <v>3</v>
      </c>
      <c r="F17" s="7">
        <v>1</v>
      </c>
      <c r="G17" s="7">
        <v>1</v>
      </c>
      <c r="H17" s="6"/>
      <c r="I17" s="6"/>
      <c r="J17" s="7">
        <v>5</v>
      </c>
      <c r="K17" s="7">
        <v>5</v>
      </c>
      <c r="L17" s="7">
        <v>5</v>
      </c>
      <c r="M17" s="7">
        <v>5</v>
      </c>
      <c r="N17" s="6"/>
      <c r="O17" s="6"/>
      <c r="P17" s="6"/>
      <c r="Q17" s="6"/>
      <c r="R17" s="7">
        <v>5</v>
      </c>
      <c r="S17" s="7">
        <v>3</v>
      </c>
      <c r="T17" s="7">
        <v>7</v>
      </c>
      <c r="U17" s="7">
        <v>1</v>
      </c>
      <c r="V17" s="6"/>
      <c r="W17" s="6"/>
      <c r="X17" s="7">
        <v>12</v>
      </c>
      <c r="Y17" s="7">
        <v>4</v>
      </c>
      <c r="Z17" s="7">
        <v>53</v>
      </c>
      <c r="AA17" s="15" t="s">
        <v>26</v>
      </c>
      <c r="AB17" s="18">
        <f t="shared" si="0"/>
        <v>31</v>
      </c>
    </row>
    <row r="18" spans="1:28" x14ac:dyDescent="0.3">
      <c r="A18" s="5" t="s">
        <v>27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16"/>
      <c r="AB18" s="18">
        <f t="shared" si="0"/>
        <v>0</v>
      </c>
    </row>
    <row r="19" spans="1:28" x14ac:dyDescent="0.3">
      <c r="A19" s="5" t="s">
        <v>28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16"/>
      <c r="AB19" s="18">
        <f t="shared" si="0"/>
        <v>0</v>
      </c>
    </row>
    <row r="20" spans="1:28" x14ac:dyDescent="0.3">
      <c r="A20" s="5" t="s">
        <v>29</v>
      </c>
      <c r="B20" s="7">
        <v>12</v>
      </c>
      <c r="C20" s="7">
        <v>4</v>
      </c>
      <c r="D20" s="7">
        <v>5</v>
      </c>
      <c r="E20" s="7">
        <v>2</v>
      </c>
      <c r="F20" s="7">
        <v>9</v>
      </c>
      <c r="G20" s="7">
        <v>2</v>
      </c>
      <c r="H20" s="6"/>
      <c r="I20" s="6"/>
      <c r="J20" s="7">
        <v>15</v>
      </c>
      <c r="K20" s="7">
        <v>6</v>
      </c>
      <c r="L20" s="7">
        <v>4</v>
      </c>
      <c r="M20" s="7">
        <v>2</v>
      </c>
      <c r="N20" s="6"/>
      <c r="O20" s="6"/>
      <c r="P20" s="7">
        <v>9</v>
      </c>
      <c r="Q20" s="7">
        <v>3</v>
      </c>
      <c r="R20" s="7">
        <v>18</v>
      </c>
      <c r="S20" s="7">
        <v>2</v>
      </c>
      <c r="T20" s="6"/>
      <c r="U20" s="6"/>
      <c r="V20" s="6"/>
      <c r="W20" s="6"/>
      <c r="X20" s="7">
        <v>5</v>
      </c>
      <c r="Y20" s="7">
        <v>3</v>
      </c>
      <c r="Z20" s="7">
        <v>55</v>
      </c>
      <c r="AA20" s="15" t="s">
        <v>30</v>
      </c>
      <c r="AB20" s="18">
        <f t="shared" si="0"/>
        <v>24</v>
      </c>
    </row>
    <row r="21" spans="1:28" ht="4.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19"/>
    </row>
    <row r="22" spans="1:28" x14ac:dyDescent="0.3">
      <c r="A22" s="5" t="s">
        <v>13</v>
      </c>
      <c r="B22" s="9">
        <v>88</v>
      </c>
      <c r="C22" s="9">
        <v>48</v>
      </c>
      <c r="D22" s="9">
        <v>229</v>
      </c>
      <c r="E22" s="9">
        <v>103</v>
      </c>
      <c r="F22" s="9">
        <v>20</v>
      </c>
      <c r="G22" s="9">
        <v>11</v>
      </c>
      <c r="H22" s="9">
        <v>14</v>
      </c>
      <c r="I22" s="9">
        <v>1</v>
      </c>
      <c r="J22" s="9">
        <v>26</v>
      </c>
      <c r="K22" s="9">
        <v>13</v>
      </c>
      <c r="L22" s="9">
        <v>54</v>
      </c>
      <c r="M22" s="9">
        <v>33</v>
      </c>
      <c r="N22" s="6"/>
      <c r="O22" s="6"/>
      <c r="P22" s="9">
        <v>25</v>
      </c>
      <c r="Q22" s="9">
        <v>13</v>
      </c>
      <c r="R22" s="9">
        <v>36</v>
      </c>
      <c r="S22" s="9">
        <v>15</v>
      </c>
      <c r="T22" s="9">
        <v>14</v>
      </c>
      <c r="U22" s="9">
        <v>6</v>
      </c>
      <c r="V22" s="9">
        <v>4</v>
      </c>
      <c r="W22" s="9">
        <v>4</v>
      </c>
      <c r="X22" s="9">
        <v>87</v>
      </c>
      <c r="Y22" s="9">
        <v>47</v>
      </c>
      <c r="Z22" s="9">
        <v>526</v>
      </c>
      <c r="AA22" s="17" t="s">
        <v>14</v>
      </c>
      <c r="AB22" s="18">
        <f>SUM(AB15:AB20)</f>
        <v>294</v>
      </c>
    </row>
    <row r="23" spans="1:28" x14ac:dyDescent="0.3">
      <c r="A23" s="5" t="s">
        <v>8</v>
      </c>
      <c r="B23" s="11" t="s">
        <v>31</v>
      </c>
      <c r="C23" s="11" t="s">
        <v>32</v>
      </c>
      <c r="D23" s="11" t="s">
        <v>33</v>
      </c>
      <c r="E23" s="11" t="s">
        <v>34</v>
      </c>
      <c r="F23" s="11" t="s">
        <v>35</v>
      </c>
      <c r="G23" s="11" t="s">
        <v>36</v>
      </c>
      <c r="H23" s="11" t="s">
        <v>37</v>
      </c>
      <c r="I23" s="11" t="s">
        <v>38</v>
      </c>
      <c r="J23" s="11" t="s">
        <v>39</v>
      </c>
      <c r="K23" s="11" t="s">
        <v>40</v>
      </c>
      <c r="L23" s="11" t="s">
        <v>41</v>
      </c>
      <c r="M23" s="11" t="s">
        <v>42</v>
      </c>
      <c r="N23" s="12"/>
      <c r="O23" s="12"/>
      <c r="P23" s="11" t="s">
        <v>43</v>
      </c>
      <c r="Q23" s="11" t="s">
        <v>40</v>
      </c>
      <c r="R23" s="11" t="s">
        <v>44</v>
      </c>
      <c r="S23" s="11" t="s">
        <v>45</v>
      </c>
      <c r="T23" s="11" t="s">
        <v>37</v>
      </c>
      <c r="U23" s="11" t="s">
        <v>46</v>
      </c>
      <c r="V23" s="11" t="s">
        <v>47</v>
      </c>
      <c r="W23" s="11" t="s">
        <v>48</v>
      </c>
      <c r="X23" s="11" t="s">
        <v>49</v>
      </c>
      <c r="Y23" s="11" t="s">
        <v>50</v>
      </c>
      <c r="Z23" s="6"/>
      <c r="AA23" s="6"/>
    </row>
  </sheetData>
  <mergeCells count="22">
    <mergeCell ref="V6:W6"/>
    <mergeCell ref="X6:Y6"/>
    <mergeCell ref="AB9:AB13"/>
    <mergeCell ref="A3:AB3"/>
    <mergeCell ref="A2:AB2"/>
    <mergeCell ref="H6:I6"/>
    <mergeCell ref="A1:AB1"/>
    <mergeCell ref="J6:K6"/>
    <mergeCell ref="L6:M6"/>
    <mergeCell ref="N6:O6"/>
    <mergeCell ref="P6:Q6"/>
    <mergeCell ref="R6:S6"/>
    <mergeCell ref="T6:U6"/>
    <mergeCell ref="B5:E5"/>
    <mergeCell ref="F5:G5"/>
    <mergeCell ref="H5:O5"/>
    <mergeCell ref="P5:W5"/>
    <mergeCell ref="X5:Y5"/>
    <mergeCell ref="Z5:AA6"/>
    <mergeCell ref="B6:C6"/>
    <mergeCell ref="D6:E6"/>
    <mergeCell ref="F6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8B296-143B-415B-AC68-7562F599C905}">
  <dimension ref="B5:D11"/>
  <sheetViews>
    <sheetView workbookViewId="0">
      <selection activeCell="C8" sqref="C8"/>
    </sheetView>
  </sheetViews>
  <sheetFormatPr baseColWidth="10" defaultRowHeight="14.4" x14ac:dyDescent="0.3"/>
  <cols>
    <col min="2" max="2" width="18" customWidth="1"/>
    <col min="3" max="3" width="17.88671875" customWidth="1"/>
  </cols>
  <sheetData>
    <row r="5" spans="2:4" x14ac:dyDescent="0.3">
      <c r="B5" s="53" t="s">
        <v>72</v>
      </c>
      <c r="C5" s="53"/>
      <c r="D5" s="53"/>
    </row>
    <row r="6" spans="2:4" x14ac:dyDescent="0.3">
      <c r="B6" s="53"/>
      <c r="C6" s="53"/>
      <c r="D6" s="53"/>
    </row>
    <row r="8" spans="2:4" ht="28.8" x14ac:dyDescent="0.3">
      <c r="B8" s="21" t="s">
        <v>66</v>
      </c>
      <c r="C8" s="22" t="s">
        <v>67</v>
      </c>
      <c r="D8" s="23" t="s">
        <v>71</v>
      </c>
    </row>
    <row r="9" spans="2:4" x14ac:dyDescent="0.3">
      <c r="B9" s="24" t="s">
        <v>68</v>
      </c>
      <c r="C9" s="25">
        <v>526</v>
      </c>
      <c r="D9" s="26">
        <f>C9/C11</f>
        <v>0.6195524146054181</v>
      </c>
    </row>
    <row r="10" spans="2:4" x14ac:dyDescent="0.3">
      <c r="B10" s="29" t="s">
        <v>69</v>
      </c>
      <c r="C10" s="30">
        <v>323</v>
      </c>
      <c r="D10" s="31">
        <f>C10/C11</f>
        <v>0.38044758539458184</v>
      </c>
    </row>
    <row r="11" spans="2:4" x14ac:dyDescent="0.3">
      <c r="B11" s="20" t="s">
        <v>70</v>
      </c>
      <c r="C11" s="27">
        <f>SUM(C9:C10)</f>
        <v>849</v>
      </c>
      <c r="D11" s="28">
        <f>SUM(D9:D10)</f>
        <v>1</v>
      </c>
    </row>
  </sheetData>
  <mergeCells count="1">
    <mergeCell ref="B5:D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DE6F6-F2C2-45E0-9453-FEE0FD03D05C}">
  <dimension ref="A1"/>
  <sheetViews>
    <sheetView workbookViewId="0">
      <selection activeCell="P36" sqref="P36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F318C-A4FA-4A55-A212-F11164BC6116}">
  <dimension ref="A1"/>
  <sheetViews>
    <sheetView workbookViewId="0">
      <selection activeCell="G27" sqref="G27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D6720-B0A4-481C-95E2-3E5F1EC56593}">
  <dimension ref="B4:E11"/>
  <sheetViews>
    <sheetView workbookViewId="0">
      <selection activeCell="O12" sqref="O12"/>
    </sheetView>
  </sheetViews>
  <sheetFormatPr baseColWidth="10" defaultRowHeight="14.4" x14ac:dyDescent="0.3"/>
  <cols>
    <col min="2" max="2" width="14.6640625" bestFit="1" customWidth="1"/>
    <col min="3" max="3" width="13.6640625" customWidth="1"/>
    <col min="5" max="5" width="13" customWidth="1"/>
  </cols>
  <sheetData>
    <row r="4" spans="2:5" ht="15" customHeight="1" x14ac:dyDescent="0.3">
      <c r="B4" s="53" t="s">
        <v>73</v>
      </c>
      <c r="C4" s="53"/>
      <c r="D4" s="32"/>
    </row>
    <row r="5" spans="2:5" x14ac:dyDescent="0.3">
      <c r="B5" s="53"/>
      <c r="C5" s="53"/>
      <c r="D5" s="32"/>
    </row>
    <row r="7" spans="2:5" ht="28.8" x14ac:dyDescent="0.3">
      <c r="B7" s="23" t="s">
        <v>75</v>
      </c>
      <c r="C7" s="23" t="s">
        <v>76</v>
      </c>
    </row>
    <row r="8" spans="2:5" x14ac:dyDescent="0.3">
      <c r="B8" s="33" t="s">
        <v>77</v>
      </c>
      <c r="C8" s="34">
        <v>348</v>
      </c>
    </row>
    <row r="9" spans="2:5" x14ac:dyDescent="0.3">
      <c r="B9" s="35" t="s">
        <v>74</v>
      </c>
      <c r="C9" s="34">
        <v>526</v>
      </c>
    </row>
    <row r="11" spans="2:5" ht="57.75" customHeight="1" x14ac:dyDescent="0.3">
      <c r="B11" s="54" t="s">
        <v>78</v>
      </c>
      <c r="C11" s="54"/>
      <c r="D11" s="54"/>
      <c r="E11" s="54"/>
    </row>
  </sheetData>
  <mergeCells count="2">
    <mergeCell ref="B4:C5"/>
    <mergeCell ref="B11:E1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854E9-C398-447B-89F8-6C45A4B12194}">
  <dimension ref="B2:M4"/>
  <sheetViews>
    <sheetView workbookViewId="0">
      <selection activeCell="D10" sqref="D10"/>
    </sheetView>
  </sheetViews>
  <sheetFormatPr baseColWidth="10" defaultRowHeight="14.4" x14ac:dyDescent="0.3"/>
  <sheetData>
    <row r="2" spans="2:13" x14ac:dyDescent="0.3">
      <c r="B2" s="55"/>
      <c r="C2" s="56"/>
      <c r="D2" s="56"/>
      <c r="E2" s="56"/>
      <c r="F2" s="56"/>
      <c r="G2" s="56"/>
      <c r="H2" s="56"/>
      <c r="I2" s="56"/>
      <c r="J2" s="56"/>
      <c r="K2" s="56"/>
      <c r="L2" s="56"/>
      <c r="M2" s="57"/>
    </row>
    <row r="3" spans="2:13" ht="31.2" x14ac:dyDescent="0.3">
      <c r="B3" s="36" t="s">
        <v>79</v>
      </c>
      <c r="C3" s="36" t="s">
        <v>80</v>
      </c>
      <c r="D3" s="36" t="s">
        <v>81</v>
      </c>
      <c r="E3" s="36" t="s">
        <v>82</v>
      </c>
      <c r="F3" s="36" t="s">
        <v>83</v>
      </c>
      <c r="G3" s="37" t="s">
        <v>84</v>
      </c>
      <c r="H3" s="37" t="s">
        <v>85</v>
      </c>
      <c r="I3" s="37" t="s">
        <v>86</v>
      </c>
      <c r="J3" s="37" t="s">
        <v>87</v>
      </c>
      <c r="K3" s="37" t="s">
        <v>88</v>
      </c>
      <c r="L3" s="37" t="s">
        <v>89</v>
      </c>
      <c r="M3" s="38" t="s">
        <v>90</v>
      </c>
    </row>
    <row r="4" spans="2:13" x14ac:dyDescent="0.3">
      <c r="B4" s="39">
        <v>88</v>
      </c>
      <c r="C4" s="39">
        <v>229</v>
      </c>
      <c r="D4" s="39">
        <v>20</v>
      </c>
      <c r="E4" s="39">
        <v>14</v>
      </c>
      <c r="F4" s="39">
        <v>26</v>
      </c>
      <c r="G4" s="39">
        <v>54</v>
      </c>
      <c r="H4" s="39">
        <v>0</v>
      </c>
      <c r="I4" s="39">
        <v>25</v>
      </c>
      <c r="J4" s="39">
        <v>36</v>
      </c>
      <c r="K4" s="39">
        <v>14</v>
      </c>
      <c r="L4" s="39">
        <v>4</v>
      </c>
      <c r="M4" s="39">
        <v>87</v>
      </c>
    </row>
  </sheetData>
  <mergeCells count="1">
    <mergeCell ref="B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Indicateurs</vt:lpstr>
      <vt:lpstr>Répartition par départements</vt:lpstr>
      <vt:lpstr>Signalements par catégories</vt:lpstr>
      <vt:lpstr>Répartition par type d'étab.</vt:lpstr>
      <vt:lpstr>Comparatif n-1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Geoffroy Piquerey</dc:creator>
  <cp:lastModifiedBy>Laure Tremolieres</cp:lastModifiedBy>
  <dcterms:created xsi:type="dcterms:W3CDTF">2023-09-05T13:38:12Z</dcterms:created>
  <dcterms:modified xsi:type="dcterms:W3CDTF">2023-09-20T06:44:50Z</dcterms:modified>
</cp:coreProperties>
</file>